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activeTab="0"/>
  </bookViews>
  <sheets>
    <sheet name="EFE" sheetId="2" r:id="rId1"/>
  </sheets>
  <definedNames/>
  <calcPr calcId="162913"/>
  <extLst/>
</workbook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<sst xmlns="http://schemas.openxmlformats.org/spreadsheetml/2006/main" count="62" uniqueCount="54">
  <si>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</si>
  <si>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</si>
  <si>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</si>
  <si>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</si>
  <si>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</si>
  <si>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</si>
  <si>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</si>
  <si>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</si>
  <si>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</si>
  <si>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</si>
  <si>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</si>
  <si>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</si>
  <si>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</si>
  <si>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</si>
  <si>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</si>
  <si>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</si>
  <si>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</si>
  <si>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</si>
  <si>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</si>
  <si>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</si>
  <si>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</si>
  <si>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</si>
  <si>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</si>
  <si>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</si>
  <si>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</si>
  <si>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</si>
  <si>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</si>
  <si>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</si>
  <si>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</si>
  <si>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</si>
  <si>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</si>
  <si>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</si>
  <si>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</si>
  <si>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</si>
  <si>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</si>
  <si>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</si>
  <si>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</si>
  <si>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</si>
  <si>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</si>
  <si>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</si>
  <si>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</si>
  <si>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</si>
  <si>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</si>
  <si>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</si>
  <si>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</si>
  <si>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</si>
  <si>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</si>
  <si>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</si>
  <si>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</si>
  <si>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</si>
  <si>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</si>
  <si>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</si>
  <si>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</si>
  <si>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 
Estado de Flujos de Efectivo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</si>
</sst>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(* #,##0_);_(* \(#,##0\);_(* &quot;-&quot;??_);_(@_)"/>
    <numFmt numFmtId="167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27" applyFont="1" applyFill="1" applyBorder="1" applyAlignment="1">
      <alignment horizontal="center" vertical="center" wrapText="1"/>
      <protection/>
    </xf>
    <xf numFmtId="0" fontId="3" fillId="2" borderId="2" xfId="27" applyFont="1" applyFill="1" applyBorder="1" applyAlignment="1">
      <alignment horizontal="center" vertical="center" wrapText="1"/>
      <protection/>
    </xf>
    <xf numFmtId="0" fontId="4" fillId="0" borderId="0" xfId="27" applyFont="1" applyFill="1" applyBorder="1" applyProtection="1">
      <alignment/>
      <protection locked="0"/>
    </xf>
    <xf numFmtId="0" fontId="4" fillId="0" borderId="3" xfId="27" applyFont="1" applyFill="1" applyBorder="1" applyProtection="1">
      <alignment/>
      <protection locked="0"/>
    </xf>
    <xf numFmtId="0" fontId="3" fillId="0" borderId="0" xfId="27" applyFont="1" applyFill="1" applyBorder="1" applyAlignment="1">
      <alignment horizontal="center" vertical="center" wrapText="1"/>
      <protection/>
    </xf>
    <xf numFmtId="0" fontId="3" fillId="0" borderId="4" xfId="27" applyFont="1" applyFill="1" applyBorder="1" applyAlignment="1">
      <alignment horizontal="center" vertical="center" wrapText="1"/>
      <protection/>
    </xf>
    <xf numFmtId="0" fontId="3" fillId="0" borderId="3" xfId="27" applyFont="1" applyFill="1" applyBorder="1" applyAlignment="1">
      <alignment horizontal="left" vertical="top"/>
      <protection/>
    </xf>
    <xf numFmtId="0" fontId="3" fillId="0" borderId="0" xfId="27" applyFont="1" applyFill="1" applyBorder="1" applyAlignment="1">
      <alignment horizontal="left" vertical="top" wrapText="1"/>
      <protection/>
    </xf>
    <xf numFmtId="0" fontId="3" fillId="0" borderId="0" xfId="27" applyFont="1" applyFill="1" applyBorder="1" applyAlignment="1" applyProtection="1">
      <alignment horizontal="center" vertical="top" wrapText="1"/>
      <protection locked="0"/>
    </xf>
    <xf numFmtId="0" fontId="3" fillId="0" borderId="4" xfId="27" applyFont="1" applyFill="1" applyBorder="1" applyAlignment="1" applyProtection="1">
      <alignment horizontal="center" vertical="top" wrapText="1"/>
      <protection locked="0"/>
    </xf>
    <xf numFmtId="0" fontId="3" fillId="0" borderId="0" xfId="27" applyFont="1" applyFill="1" applyBorder="1" applyAlignment="1">
      <alignment horizontal="left" vertical="top"/>
      <protection/>
    </xf>
    <xf numFmtId="0" fontId="3" fillId="0" borderId="0" xfId="27" applyFont="1" applyFill="1" applyBorder="1" applyAlignment="1">
      <alignment horizontal="left" vertical="top" wrapText="1" indent="1"/>
      <protection/>
    </xf>
    <xf numFmtId="0" fontId="4" fillId="0" borderId="0" xfId="27" applyFont="1" applyFill="1" applyBorder="1" applyAlignment="1">
      <alignment horizontal="left" vertical="top" wrapText="1"/>
      <protection/>
    </xf>
    <xf numFmtId="0" fontId="6" fillId="0" borderId="3" xfId="27" applyFont="1" applyFill="1" applyBorder="1" applyAlignment="1">
      <alignment vertical="top"/>
      <protection/>
    </xf>
    <xf numFmtId="0" fontId="3" fillId="0" borderId="0" xfId="27" applyFont="1" applyFill="1" applyBorder="1" applyAlignment="1">
      <alignment vertical="top" wrapText="1"/>
      <protection/>
    </xf>
    <xf numFmtId="0" fontId="3" fillId="0" borderId="3" xfId="27" applyFont="1" applyFill="1" applyBorder="1" applyAlignment="1">
      <alignment vertical="top"/>
      <protection/>
    </xf>
    <xf numFmtId="0" fontId="4" fillId="0" borderId="0" xfId="27" applyFont="1" applyFill="1" applyBorder="1" applyAlignment="1">
      <alignment horizontal="left" vertical="top" wrapText="1" indent="1"/>
      <protection/>
    </xf>
    <xf numFmtId="0" fontId="4" fillId="0" borderId="5" xfId="27" applyFont="1" applyFill="1" applyBorder="1" applyProtection="1">
      <alignment/>
      <protection locked="0"/>
    </xf>
    <xf numFmtId="0" fontId="4" fillId="0" borderId="6" xfId="27" applyFont="1" applyFill="1" applyBorder="1" applyProtection="1">
      <alignment/>
      <protection locked="0"/>
    </xf>
    <xf numFmtId="0" fontId="4" fillId="0" borderId="6" xfId="27" applyFont="1" applyFill="1" applyBorder="1" applyAlignment="1">
      <alignment vertical="top" wrapText="1"/>
      <protection/>
    </xf>
    <xf numFmtId="4" fontId="4" fillId="0" borderId="7" xfId="27" applyNumberFormat="1" applyFont="1" applyFill="1" applyBorder="1" applyAlignment="1">
      <alignment vertical="top"/>
      <protection/>
    </xf>
    <xf numFmtId="0" fontId="3" fillId="2" borderId="2" xfId="27" applyFont="1" applyFill="1" applyBorder="1" applyAlignment="1">
      <alignment horizontal="center" vertical="center" wrapText="1"/>
      <protection/>
    </xf>
    <xf numFmtId="165" fontId="3" fillId="0" borderId="0" xfId="35" applyNumberFormat="1" applyFont="1" applyFill="1" applyBorder="1" applyAlignment="1" applyProtection="1">
      <alignment vertical="top" wrapText="1"/>
      <protection locked="0"/>
    </xf>
    <xf numFmtId="165" fontId="3" fillId="0" borderId="4" xfId="35" applyNumberFormat="1" applyFont="1" applyFill="1" applyBorder="1" applyAlignment="1" applyProtection="1">
      <alignment vertical="top" wrapText="1"/>
      <protection locked="0"/>
    </xf>
    <xf numFmtId="165" fontId="4" fillId="0" borderId="0" xfId="35" applyNumberFormat="1" applyFont="1" applyFill="1" applyBorder="1" applyAlignment="1" applyProtection="1">
      <alignment vertical="top" wrapText="1"/>
      <protection locked="0"/>
    </xf>
    <xf numFmtId="165" fontId="4" fillId="0" borderId="4" xfId="35" applyNumberFormat="1" applyFont="1" applyFill="1" applyBorder="1" applyAlignment="1" applyProtection="1">
      <alignment vertical="top" wrapText="1"/>
      <protection locked="0"/>
    </xf>
    <xf numFmtId="0" fontId="4" fillId="0" borderId="0" xfId="36" applyFont="1" applyFill="1" applyBorder="1" applyProtection="1">
      <alignment/>
      <protection locked="0"/>
    </xf>
    <xf numFmtId="0" fontId="3" fillId="3" borderId="0" xfId="36" applyFont="1" applyFill="1" applyAlignment="1">
      <alignment horizontal="left" vertical="top" wrapText="1"/>
      <protection/>
    </xf>
    <xf numFmtId="166" fontId="3" fillId="3" borderId="0" xfId="35" applyNumberFormat="1" applyFont="1" applyFill="1" applyAlignment="1">
      <alignment horizontal="right" vertical="top" wrapText="1"/>
    </xf>
    <xf numFmtId="0" fontId="3" fillId="3" borderId="0" xfId="36" applyFont="1" applyFill="1" applyAlignment="1">
      <alignment horizontal="right" vertical="top" wrapText="1"/>
      <protection/>
    </xf>
    <xf numFmtId="0" fontId="4" fillId="3" borderId="0" xfId="36" applyFont="1" applyFill="1" applyBorder="1" applyAlignment="1">
      <alignment vertical="top"/>
      <protection/>
    </xf>
    <xf numFmtId="166" fontId="4" fillId="3" borderId="0" xfId="35" applyNumberFormat="1" applyFont="1" applyFill="1" applyBorder="1" applyAlignment="1">
      <alignment horizontal="right" vertical="top"/>
    </xf>
    <xf numFmtId="0" fontId="4" fillId="3" borderId="0" xfId="36" applyFont="1" applyFill="1" applyBorder="1" applyAlignment="1">
      <alignment horizontal="right" vertical="top"/>
      <protection/>
    </xf>
    <xf numFmtId="167" fontId="3" fillId="0" borderId="8" xfId="37" applyNumberFormat="1" applyFont="1" applyBorder="1" applyAlignment="1" applyProtection="1">
      <alignment horizontal="center" vertical="top" wrapText="1"/>
      <protection locked="0"/>
    </xf>
    <xf numFmtId="167" fontId="3" fillId="0" borderId="0" xfId="37" applyNumberFormat="1" applyFont="1" applyBorder="1" applyAlignment="1" applyProtection="1">
      <alignment horizontal="center" vertical="top" wrapText="1"/>
      <protection locked="0"/>
    </xf>
    <xf numFmtId="41" fontId="3" fillId="0" borderId="0" xfId="37" applyNumberFormat="1" applyFont="1" applyBorder="1" applyAlignment="1" applyProtection="1">
      <alignment horizontal="center" vertical="top" wrapText="1"/>
      <protection locked="0"/>
    </xf>
    <xf numFmtId="0" fontId="4" fillId="0" borderId="0" xfId="27" applyFont="1" applyFill="1">
      <alignment/>
      <protection/>
    </xf>
    <xf numFmtId="165" fontId="3" fillId="0" borderId="0" xfId="27" applyNumberFormat="1" applyFont="1" applyFill="1" applyBorder="1" applyProtection="1">
      <alignment/>
      <protection locked="0"/>
    </xf>
    <xf numFmtId="165" fontId="4" fillId="0" borderId="0" xfId="35" applyNumberFormat="1" applyFont="1" applyFill="1" applyBorder="1" applyAlignment="1" applyProtection="1">
      <alignment vertical="top"/>
      <protection locked="0"/>
    </xf>
    <xf numFmtId="167" fontId="3" fillId="0" borderId="8" xfId="37" applyNumberFormat="1" applyFont="1" applyBorder="1" applyAlignment="1" applyProtection="1">
      <alignment horizontal="center" vertical="top" wrapText="1"/>
      <protection locked="0"/>
    </xf>
    <xf numFmtId="167" fontId="3" fillId="0" borderId="0" xfId="37" applyNumberFormat="1" applyFont="1" applyBorder="1" applyAlignment="1" applyProtection="1">
      <alignment horizontal="center" vertical="top" wrapText="1"/>
      <protection locked="0"/>
    </xf>
    <xf numFmtId="0" fontId="3" fillId="2" borderId="9" xfId="27" applyFont="1" applyFill="1" applyBorder="1" applyAlignment="1" applyProtection="1">
      <alignment horizontal="center" vertical="center" wrapText="1"/>
      <protection locked="0"/>
    </xf>
    <xf numFmtId="0" fontId="3" fillId="2" borderId="8" xfId="27" applyFont="1" applyFill="1" applyBorder="1" applyAlignment="1" applyProtection="1">
      <alignment horizontal="center" vertical="center" wrapText="1"/>
      <protection locked="0"/>
    </xf>
    <xf numFmtId="0" fontId="3" fillId="2" borderId="10" xfId="27" applyFont="1" applyFill="1" applyBorder="1" applyAlignment="1" applyProtection="1">
      <alignment horizontal="center" vertical="center" wrapText="1"/>
      <protection locked="0"/>
    </xf>
    <xf numFmtId="0" fontId="3" fillId="2" borderId="11" xfId="27" applyFont="1" applyFill="1" applyBorder="1" applyAlignment="1">
      <alignment horizontal="center" vertical="center" wrapText="1"/>
      <protection/>
    </xf>
    <xf numFmtId="0" fontId="3" fillId="2" borderId="2" xfId="27" applyFont="1" applyFill="1" applyBorder="1" applyAlignment="1">
      <alignment horizontal="center" vertical="center" wrapText="1"/>
      <protection/>
    </xf>
    <xf numFmtId="0" fontId="3" fillId="3" borderId="0" xfId="36" applyFont="1" applyFill="1" applyAlignment="1">
      <alignment horizontal="left" vertical="top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  <cellStyle name="Normal 2 2 2" xfId="36"/>
    <cellStyle name="Millares 2 4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3</xdr:col>
      <xdr:colOff>723900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239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view="pageBreakPreview" zoomScaleSheetLayoutView="100" workbookViewId="0" topLeftCell="A1">
      <selection activeCell="B1" sqref="B1:G1"/>
    </sheetView>
  </sheetViews>
  <sheetFormatPr defaultColWidth="12" defaultRowHeight="11.25"/>
  <cols>
    <col min="1" max="1" width="1.0078125" style="3" customWidth="1"/>
    <col min="2" max="3" width="1.83203125" style="3" customWidth="1"/>
    <col min="4" max="4" width="67.16015625" style="3" customWidth="1"/>
    <col min="5" max="5" width="7.16015625" style="3" customWidth="1"/>
    <col min="6" max="6" width="23.83203125" style="3" customWidth="1"/>
    <col min="7" max="7" width="19" style="3" customWidth="1"/>
    <col min="8" max="16384" width="12" style="3" customWidth="1"/>
  </cols>
  <sheetData>
    <row r="1" spans="2:7" ht="39.95" customHeight="1">
      <c r="B1" s="42" t="s">
        <v>53</v>
      </c>
      <c r="C1" s="43"/>
      <c r="D1" s="43"/>
      <c r="E1" s="43"/>
      <c r="F1" s="43"/>
      <c r="G1" s="44"/>
    </row>
    <row r="2" spans="2:7" ht="15" customHeight="1">
      <c r="B2" s="45" t="s">
        <v>0</v>
      </c>
      <c r="C2" s="46"/>
      <c r="D2" s="46"/>
      <c r="E2" s="22"/>
      <c r="F2" s="2">
        <v>2020</v>
      </c>
      <c r="G2" s="1">
        <v>2019</v>
      </c>
    </row>
    <row r="3" spans="2:7" ht="15" customHeight="1">
      <c r="B3" s="4"/>
      <c r="D3" s="5"/>
      <c r="E3" s="5"/>
      <c r="F3" s="5"/>
      <c r="G3" s="6"/>
    </row>
    <row r="4" spans="2:7" ht="11.25">
      <c r="B4" s="7" t="s">
        <v>1</v>
      </c>
      <c r="D4" s="8"/>
      <c r="E4" s="8"/>
      <c r="F4" s="9"/>
      <c r="G4" s="10"/>
    </row>
    <row r="5" spans="2:7" ht="11.25">
      <c r="B5" s="4"/>
      <c r="C5" s="11" t="s">
        <v>2</v>
      </c>
      <c r="D5" s="12"/>
      <c r="E5" s="12"/>
      <c r="F5" s="23">
        <f>SUM(F6:F15)</f>
        <v>6418504582.91</v>
      </c>
      <c r="G5" s="24">
        <v>6352332608.59</v>
      </c>
    </row>
    <row r="6" spans="2:7" ht="11.25">
      <c r="B6" s="4"/>
      <c r="D6" s="13" t="s">
        <v>3</v>
      </c>
      <c r="E6" s="13"/>
      <c r="F6" s="25">
        <v>1244349526.9399998</v>
      </c>
      <c r="G6" s="26">
        <v>1191358418.44</v>
      </c>
    </row>
    <row r="7" spans="2:7" ht="11.25">
      <c r="B7" s="4"/>
      <c r="D7" s="13" t="s">
        <v>4</v>
      </c>
      <c r="E7" s="13"/>
      <c r="F7" s="25">
        <v>0</v>
      </c>
      <c r="G7" s="26">
        <v>0</v>
      </c>
    </row>
    <row r="8" spans="2:7" ht="11.25">
      <c r="B8" s="4"/>
      <c r="D8" s="13" t="s">
        <v>42</v>
      </c>
      <c r="E8" s="13"/>
      <c r="F8" s="25">
        <v>19664.45</v>
      </c>
      <c r="G8" s="26">
        <v>68577.27</v>
      </c>
    </row>
    <row r="9" spans="2:7" ht="11.25">
      <c r="B9" s="4"/>
      <c r="D9" s="13" t="s">
        <v>5</v>
      </c>
      <c r="E9" s="13"/>
      <c r="F9" s="25">
        <v>377150084.6000001</v>
      </c>
      <c r="G9" s="26">
        <v>376647041.0100001</v>
      </c>
    </row>
    <row r="10" spans="2:7" ht="11.25">
      <c r="B10" s="4"/>
      <c r="D10" s="13" t="s">
        <v>43</v>
      </c>
      <c r="E10" s="13"/>
      <c r="F10" s="25">
        <v>98126060.45</v>
      </c>
      <c r="G10" s="26">
        <v>119179089.53999999</v>
      </c>
    </row>
    <row r="11" spans="2:7" ht="11.25">
      <c r="B11" s="4"/>
      <c r="D11" s="13" t="s">
        <v>44</v>
      </c>
      <c r="E11" s="13"/>
      <c r="F11" s="25">
        <v>268831034.77</v>
      </c>
      <c r="G11" s="26">
        <v>261777376.94000006</v>
      </c>
    </row>
    <row r="12" spans="2:7" ht="11.25">
      <c r="B12" s="4"/>
      <c r="D12" s="13" t="s">
        <v>45</v>
      </c>
      <c r="E12" s="13"/>
      <c r="F12" s="25">
        <v>0</v>
      </c>
      <c r="G12" s="26">
        <v>0</v>
      </c>
    </row>
    <row r="13" spans="2:7" ht="22.5">
      <c r="B13" s="4"/>
      <c r="D13" s="13" t="s">
        <v>46</v>
      </c>
      <c r="E13" s="13"/>
      <c r="F13" s="39">
        <v>4421343560.7</v>
      </c>
      <c r="G13" s="26">
        <v>4339972499.379999</v>
      </c>
    </row>
    <row r="14" spans="2:7" ht="22.5">
      <c r="B14" s="4"/>
      <c r="D14" s="13" t="s">
        <v>47</v>
      </c>
      <c r="E14" s="13"/>
      <c r="F14" s="25">
        <v>0</v>
      </c>
      <c r="G14" s="26">
        <v>0</v>
      </c>
    </row>
    <row r="15" spans="1:7" ht="11.25">
      <c r="A15" s="37"/>
      <c r="B15" s="4"/>
      <c r="D15" s="13" t="s">
        <v>6</v>
      </c>
      <c r="E15" s="13"/>
      <c r="F15" s="25">
        <v>8684651</v>
      </c>
      <c r="G15" s="26">
        <v>63329606.01</v>
      </c>
    </row>
    <row r="16" spans="2:7" ht="11.25">
      <c r="B16" s="4"/>
      <c r="C16" s="11" t="s">
        <v>7</v>
      </c>
      <c r="D16" s="12"/>
      <c r="E16" s="12"/>
      <c r="F16" s="38">
        <f>SUM(F17:F32)</f>
        <v>6408824368.18</v>
      </c>
      <c r="G16" s="24">
        <v>6057895006.690001</v>
      </c>
    </row>
    <row r="17" spans="2:7" ht="11.25">
      <c r="B17" s="4"/>
      <c r="D17" s="13" t="s">
        <v>8</v>
      </c>
      <c r="E17" s="13"/>
      <c r="F17" s="25">
        <v>2346361405.57</v>
      </c>
      <c r="G17" s="26">
        <v>2154764340.42</v>
      </c>
    </row>
    <row r="18" spans="2:7" ht="11.25">
      <c r="B18" s="4"/>
      <c r="D18" s="13" t="s">
        <v>9</v>
      </c>
      <c r="E18" s="13"/>
      <c r="F18" s="25">
        <v>368440999.85</v>
      </c>
      <c r="G18" s="26">
        <v>299360614.1999999</v>
      </c>
    </row>
    <row r="19" spans="2:7" ht="11.25">
      <c r="B19" s="4"/>
      <c r="D19" s="13" t="s">
        <v>10</v>
      </c>
      <c r="E19" s="13"/>
      <c r="F19" s="25">
        <v>1128061881.09</v>
      </c>
      <c r="G19" s="26">
        <v>1053828431.51</v>
      </c>
    </row>
    <row r="20" spans="2:7" ht="11.25">
      <c r="B20" s="4"/>
      <c r="D20" s="13" t="s">
        <v>11</v>
      </c>
      <c r="E20" s="13"/>
      <c r="F20" s="25">
        <v>11461049.22</v>
      </c>
      <c r="G20" s="26">
        <v>5298694.7</v>
      </c>
    </row>
    <row r="21" spans="2:7" ht="11.25">
      <c r="B21" s="4"/>
      <c r="D21" s="13" t="s">
        <v>12</v>
      </c>
      <c r="E21" s="13"/>
      <c r="F21" s="25">
        <v>839033641.74</v>
      </c>
      <c r="G21" s="26">
        <v>843638390.39</v>
      </c>
    </row>
    <row r="22" spans="2:7" ht="11.25">
      <c r="B22" s="4"/>
      <c r="D22" s="13" t="s">
        <v>13</v>
      </c>
      <c r="E22" s="13"/>
      <c r="F22" s="25">
        <v>218776718.45999998</v>
      </c>
      <c r="G22" s="26">
        <v>64938092.78</v>
      </c>
    </row>
    <row r="23" spans="2:7" ht="11.25">
      <c r="B23" s="4"/>
      <c r="D23" s="13" t="s">
        <v>14</v>
      </c>
      <c r="E23" s="13"/>
      <c r="F23" s="25">
        <v>115352168.87</v>
      </c>
      <c r="G23" s="26">
        <v>77983978.00999999</v>
      </c>
    </row>
    <row r="24" spans="2:7" ht="11.25">
      <c r="B24" s="4"/>
      <c r="D24" s="13" t="s">
        <v>15</v>
      </c>
      <c r="E24" s="13"/>
      <c r="F24" s="25">
        <v>1133212.96</v>
      </c>
      <c r="G24" s="26">
        <v>987370.24</v>
      </c>
    </row>
    <row r="25" spans="2:7" ht="11.25">
      <c r="B25" s="4"/>
      <c r="D25" s="13" t="s">
        <v>16</v>
      </c>
      <c r="E25" s="13"/>
      <c r="F25" s="25">
        <v>0</v>
      </c>
      <c r="G25" s="26">
        <v>0</v>
      </c>
    </row>
    <row r="26" spans="2:7" ht="11.25">
      <c r="B26" s="4"/>
      <c r="D26" s="13" t="s">
        <v>17</v>
      </c>
      <c r="E26" s="13"/>
      <c r="F26" s="25">
        <v>0</v>
      </c>
      <c r="G26" s="26">
        <v>0</v>
      </c>
    </row>
    <row r="27" spans="2:7" ht="11.25">
      <c r="B27" s="4"/>
      <c r="D27" s="13" t="s">
        <v>18</v>
      </c>
      <c r="E27" s="13"/>
      <c r="F27" s="25">
        <v>0</v>
      </c>
      <c r="G27" s="26">
        <v>0</v>
      </c>
    </row>
    <row r="28" spans="2:7" ht="11.25">
      <c r="B28" s="4"/>
      <c r="D28" s="13" t="s">
        <v>19</v>
      </c>
      <c r="E28" s="13"/>
      <c r="F28" s="25">
        <v>2477320.48</v>
      </c>
      <c r="G28" s="26">
        <v>23157.5</v>
      </c>
    </row>
    <row r="29" spans="2:7" ht="11.25">
      <c r="B29" s="4"/>
      <c r="D29" s="13" t="s">
        <v>20</v>
      </c>
      <c r="E29" s="13"/>
      <c r="F29" s="25">
        <v>0</v>
      </c>
      <c r="G29" s="26">
        <v>0</v>
      </c>
    </row>
    <row r="30" spans="2:7" ht="11.25">
      <c r="B30" s="4"/>
      <c r="D30" s="13" t="s">
        <v>21</v>
      </c>
      <c r="E30" s="13"/>
      <c r="F30" s="25">
        <v>0</v>
      </c>
      <c r="G30" s="26">
        <v>0</v>
      </c>
    </row>
    <row r="31" spans="2:7" ht="11.25">
      <c r="B31" s="4"/>
      <c r="D31" s="13" t="s">
        <v>22</v>
      </c>
      <c r="E31" s="13"/>
      <c r="F31" s="25">
        <v>0</v>
      </c>
      <c r="G31" s="26">
        <v>0</v>
      </c>
    </row>
    <row r="32" spans="2:7" ht="11.25">
      <c r="B32" s="4"/>
      <c r="D32" s="13" t="s">
        <v>23</v>
      </c>
      <c r="E32" s="13"/>
      <c r="F32" s="25">
        <v>1377725969.94</v>
      </c>
      <c r="G32" s="26">
        <v>1557071936.94</v>
      </c>
    </row>
    <row r="33" spans="2:7" ht="11.25">
      <c r="B33" s="14" t="s">
        <v>24</v>
      </c>
      <c r="D33" s="15"/>
      <c r="E33" s="15"/>
      <c r="F33" s="23">
        <f>F5-F16</f>
        <v>9680214.729999542</v>
      </c>
      <c r="G33" s="24">
        <v>294437601.8999996</v>
      </c>
    </row>
    <row r="34" spans="2:7" ht="11.25">
      <c r="B34" s="16"/>
      <c r="D34" s="15"/>
      <c r="E34" s="15"/>
      <c r="F34" s="23"/>
      <c r="G34" s="24"/>
    </row>
    <row r="35" spans="2:7" ht="11.25">
      <c r="B35" s="7" t="s">
        <v>25</v>
      </c>
      <c r="D35" s="8"/>
      <c r="E35" s="8"/>
      <c r="F35" s="25"/>
      <c r="G35" s="26"/>
    </row>
    <row r="36" spans="2:7" ht="11.25">
      <c r="B36" s="4"/>
      <c r="C36" s="11" t="s">
        <v>2</v>
      </c>
      <c r="D36" s="12"/>
      <c r="E36" s="12"/>
      <c r="F36" s="23">
        <f>SUM(F37:F39)</f>
        <v>927392577.77</v>
      </c>
      <c r="G36" s="24">
        <v>662552390.46</v>
      </c>
    </row>
    <row r="37" spans="2:7" ht="11.25">
      <c r="B37" s="4"/>
      <c r="D37" s="13" t="s">
        <v>26</v>
      </c>
      <c r="E37" s="13"/>
      <c r="F37" s="25">
        <v>728839420.44</v>
      </c>
      <c r="G37" s="26">
        <v>421680363.16</v>
      </c>
    </row>
    <row r="38" spans="2:7" ht="11.25">
      <c r="B38" s="4"/>
      <c r="D38" s="13" t="s">
        <v>27</v>
      </c>
      <c r="E38" s="13"/>
      <c r="F38" s="25">
        <v>54393388.52000002</v>
      </c>
      <c r="G38" s="26">
        <v>17401753.220000003</v>
      </c>
    </row>
    <row r="39" spans="2:7" ht="11.25">
      <c r="B39" s="4"/>
      <c r="D39" s="13" t="s">
        <v>28</v>
      </c>
      <c r="E39" s="13"/>
      <c r="F39" s="25">
        <v>144159768.81</v>
      </c>
      <c r="G39" s="26">
        <v>223470274.08000004</v>
      </c>
    </row>
    <row r="40" spans="2:7" ht="11.25">
      <c r="B40" s="4"/>
      <c r="C40" s="11" t="s">
        <v>7</v>
      </c>
      <c r="D40" s="12"/>
      <c r="E40" s="12"/>
      <c r="F40" s="23">
        <f>SUM(F41:F43)</f>
        <v>390917619.47999996</v>
      </c>
      <c r="G40" s="24">
        <v>353335773.16</v>
      </c>
    </row>
    <row r="41" spans="2:7" ht="11.25">
      <c r="B41" s="4"/>
      <c r="D41" s="13" t="s">
        <v>26</v>
      </c>
      <c r="E41" s="13"/>
      <c r="F41" s="25">
        <v>227585885.44</v>
      </c>
      <c r="G41" s="26">
        <v>121585509.64000002</v>
      </c>
    </row>
    <row r="42" spans="2:7" ht="11.25">
      <c r="B42" s="4"/>
      <c r="D42" s="13" t="s">
        <v>27</v>
      </c>
      <c r="E42" s="13"/>
      <c r="F42" s="25">
        <v>18967729.669999998</v>
      </c>
      <c r="G42" s="26">
        <v>132434197.83999999</v>
      </c>
    </row>
    <row r="43" spans="2:7" ht="11.25">
      <c r="B43" s="4"/>
      <c r="D43" s="13" t="s">
        <v>29</v>
      </c>
      <c r="E43" s="13"/>
      <c r="F43" s="25">
        <v>144364004.36999997</v>
      </c>
      <c r="G43" s="26">
        <v>99316065.68</v>
      </c>
    </row>
    <row r="44" spans="2:7" ht="11.25">
      <c r="B44" s="14" t="s">
        <v>30</v>
      </c>
      <c r="D44" s="15"/>
      <c r="E44" s="15"/>
      <c r="F44" s="23">
        <f>F36-F40</f>
        <v>536474958.29</v>
      </c>
      <c r="G44" s="24">
        <v>309216617.3</v>
      </c>
    </row>
    <row r="45" spans="2:7" ht="11.25">
      <c r="B45" s="16"/>
      <c r="D45" s="15"/>
      <c r="E45" s="15"/>
      <c r="F45" s="23"/>
      <c r="G45" s="24"/>
    </row>
    <row r="46" spans="2:7" ht="11.25">
      <c r="B46" s="7" t="s">
        <v>31</v>
      </c>
      <c r="D46" s="8"/>
      <c r="E46" s="8"/>
      <c r="F46" s="25"/>
      <c r="G46" s="26"/>
    </row>
    <row r="47" spans="2:7" ht="11.25">
      <c r="B47" s="4"/>
      <c r="C47" s="11" t="s">
        <v>2</v>
      </c>
      <c r="D47" s="12"/>
      <c r="E47" s="12"/>
      <c r="F47" s="23">
        <f>SUM(F48:F51)</f>
        <v>331330692.69</v>
      </c>
      <c r="G47" s="24">
        <v>741104239.7199997</v>
      </c>
    </row>
    <row r="48" spans="2:7" ht="11.25">
      <c r="B48" s="4"/>
      <c r="D48" s="13" t="s">
        <v>32</v>
      </c>
      <c r="E48" s="13"/>
      <c r="F48" s="25">
        <v>0</v>
      </c>
      <c r="G48" s="26">
        <v>0</v>
      </c>
    </row>
    <row r="49" spans="2:7" ht="11.25">
      <c r="B49" s="4"/>
      <c r="D49" s="17" t="s">
        <v>33</v>
      </c>
      <c r="E49" s="17"/>
      <c r="F49" s="25">
        <v>0</v>
      </c>
      <c r="G49" s="26">
        <v>0</v>
      </c>
    </row>
    <row r="50" spans="2:7" ht="11.25">
      <c r="B50" s="4"/>
      <c r="D50" s="17" t="s">
        <v>34</v>
      </c>
      <c r="E50" s="17"/>
      <c r="F50" s="25">
        <v>0</v>
      </c>
      <c r="G50" s="26">
        <v>0</v>
      </c>
    </row>
    <row r="51" spans="2:7" ht="11.25">
      <c r="B51" s="4"/>
      <c r="D51" s="13" t="s">
        <v>35</v>
      </c>
      <c r="E51" s="13"/>
      <c r="F51" s="25">
        <v>331330692.69</v>
      </c>
      <c r="G51" s="26">
        <v>741104239.7199997</v>
      </c>
    </row>
    <row r="52" spans="2:7" ht="11.25">
      <c r="B52" s="4"/>
      <c r="C52" s="11" t="s">
        <v>7</v>
      </c>
      <c r="D52" s="12"/>
      <c r="E52" s="12"/>
      <c r="F52" s="23">
        <f>SUM(F53:F56)</f>
        <v>1041710843.1599956</v>
      </c>
      <c r="G52" s="24">
        <v>1303598799.53</v>
      </c>
    </row>
    <row r="53" spans="2:7" ht="11.25">
      <c r="B53" s="4"/>
      <c r="D53" s="13" t="s">
        <v>36</v>
      </c>
      <c r="E53" s="13"/>
      <c r="F53" s="25">
        <v>0</v>
      </c>
      <c r="G53" s="26">
        <v>0</v>
      </c>
    </row>
    <row r="54" spans="2:7" ht="11.25">
      <c r="B54" s="4"/>
      <c r="D54" s="17" t="s">
        <v>33</v>
      </c>
      <c r="E54" s="17"/>
      <c r="F54" s="25">
        <v>0</v>
      </c>
      <c r="G54" s="26">
        <v>0</v>
      </c>
    </row>
    <row r="55" spans="2:7" ht="11.25">
      <c r="B55" s="4"/>
      <c r="D55" s="17" t="s">
        <v>34</v>
      </c>
      <c r="E55" s="17"/>
      <c r="F55" s="25">
        <v>0</v>
      </c>
      <c r="G55" s="26">
        <v>0</v>
      </c>
    </row>
    <row r="56" spans="2:7" ht="11.25">
      <c r="B56" s="4"/>
      <c r="D56" s="13" t="s">
        <v>37</v>
      </c>
      <c r="E56" s="13"/>
      <c r="F56" s="25">
        <v>1041710843.1599956</v>
      </c>
      <c r="G56" s="26">
        <v>1303598799.53</v>
      </c>
    </row>
    <row r="57" spans="2:7" ht="11.25">
      <c r="B57" s="14" t="s">
        <v>38</v>
      </c>
      <c r="D57" s="15"/>
      <c r="E57" s="15"/>
      <c r="F57" s="23">
        <f>F47-F52</f>
        <v>-710380150.4699955</v>
      </c>
      <c r="G57" s="24">
        <v>-562494559.8100003</v>
      </c>
    </row>
    <row r="58" spans="2:7" ht="11.25">
      <c r="B58" s="16"/>
      <c r="D58" s="15"/>
      <c r="E58" s="15"/>
      <c r="F58" s="23"/>
      <c r="G58" s="24"/>
    </row>
    <row r="59" spans="2:7" ht="11.25">
      <c r="B59" s="14" t="s">
        <v>39</v>
      </c>
      <c r="D59" s="15"/>
      <c r="E59" s="15"/>
      <c r="F59" s="23">
        <f>F33+F44+F57</f>
        <v>-164224977.449996</v>
      </c>
      <c r="G59" s="24">
        <v>41159659.38999933</v>
      </c>
    </row>
    <row r="60" spans="2:7" ht="11.25">
      <c r="B60" s="16"/>
      <c r="D60" s="15"/>
      <c r="E60" s="15"/>
      <c r="F60" s="23"/>
      <c r="G60" s="24"/>
    </row>
    <row r="61" spans="2:7" ht="11.25">
      <c r="B61" s="14" t="s">
        <v>40</v>
      </c>
      <c r="D61" s="15"/>
      <c r="E61" s="15"/>
      <c r="F61" s="23">
        <v>1092046884.92</v>
      </c>
      <c r="G61" s="24">
        <v>1050887225.5299995</v>
      </c>
    </row>
    <row r="62" spans="2:7" ht="11.25">
      <c r="B62" s="14" t="s">
        <v>41</v>
      </c>
      <c r="D62" s="15"/>
      <c r="E62" s="15"/>
      <c r="F62" s="23">
        <f>F61+F59</f>
        <v>927821907.4700041</v>
      </c>
      <c r="G62" s="24">
        <v>1092046884.9199986</v>
      </c>
    </row>
    <row r="63" spans="2:7" ht="11.25">
      <c r="B63" s="18"/>
      <c r="C63" s="19"/>
      <c r="D63" s="20"/>
      <c r="E63" s="20"/>
      <c r="F63" s="20"/>
      <c r="G63" s="21"/>
    </row>
    <row r="65" spans="2:8" ht="22.5" customHeight="1">
      <c r="B65" s="47" t="s">
        <v>48</v>
      </c>
      <c r="C65" s="47"/>
      <c r="D65" s="47"/>
      <c r="E65" s="47"/>
      <c r="F65" s="47"/>
      <c r="G65" s="47"/>
      <c r="H65" s="47"/>
    </row>
    <row r="66" spans="2:8" ht="11.25">
      <c r="B66" s="27"/>
      <c r="C66" s="27"/>
      <c r="D66" s="28"/>
      <c r="E66" s="28"/>
      <c r="F66" s="28"/>
      <c r="G66" s="29"/>
      <c r="H66" s="30"/>
    </row>
    <row r="67" spans="2:8" ht="11.25">
      <c r="B67" s="27"/>
      <c r="C67" s="27"/>
      <c r="D67" s="28"/>
      <c r="E67" s="28"/>
      <c r="F67" s="28"/>
      <c r="G67" s="29"/>
      <c r="H67" s="30"/>
    </row>
    <row r="68" spans="2:8" ht="11.25">
      <c r="B68" s="27"/>
      <c r="C68" s="27"/>
      <c r="D68" s="28"/>
      <c r="E68" s="28"/>
      <c r="F68" s="28"/>
      <c r="G68" s="29"/>
      <c r="H68" s="30"/>
    </row>
    <row r="69" spans="2:8" ht="11.25">
      <c r="B69" s="27"/>
      <c r="C69" s="27"/>
      <c r="D69" s="28"/>
      <c r="E69" s="28"/>
      <c r="F69" s="28"/>
      <c r="G69" s="29"/>
      <c r="H69" s="30"/>
    </row>
    <row r="70" spans="2:8" ht="11.25">
      <c r="B70" s="27"/>
      <c r="C70" s="27"/>
      <c r="D70" s="28"/>
      <c r="E70" s="28"/>
      <c r="F70" s="28"/>
      <c r="G70" s="29"/>
      <c r="H70" s="30"/>
    </row>
    <row r="71" spans="2:8" ht="11.25">
      <c r="B71" s="27"/>
      <c r="C71" s="27"/>
      <c r="D71" s="28"/>
      <c r="E71" s="28"/>
      <c r="F71" s="28"/>
      <c r="G71" s="29"/>
      <c r="H71" s="30"/>
    </row>
    <row r="72" spans="2:8" ht="11.25">
      <c r="B72" s="27"/>
      <c r="C72" s="27"/>
      <c r="D72" s="28"/>
      <c r="E72" s="28"/>
      <c r="F72" s="28"/>
      <c r="G72" s="29"/>
      <c r="H72" s="30"/>
    </row>
    <row r="73" spans="2:8" ht="11.25">
      <c r="B73" s="27"/>
      <c r="C73" s="27"/>
      <c r="D73" s="28"/>
      <c r="E73" s="28"/>
      <c r="F73" s="28"/>
      <c r="G73" s="29"/>
      <c r="H73" s="30"/>
    </row>
    <row r="74" spans="2:8" ht="11.25">
      <c r="B74" s="27"/>
      <c r="C74" s="27"/>
      <c r="D74" s="28"/>
      <c r="E74" s="28"/>
      <c r="F74" s="28"/>
      <c r="G74" s="29"/>
      <c r="H74" s="30"/>
    </row>
    <row r="75" spans="2:8" ht="11.25">
      <c r="B75" s="27"/>
      <c r="C75" s="27"/>
      <c r="D75" s="31"/>
      <c r="E75" s="31"/>
      <c r="F75" s="31"/>
      <c r="G75" s="32"/>
      <c r="H75" s="33"/>
    </row>
    <row r="76" spans="2:7" ht="11.25" customHeight="1">
      <c r="B76" s="27"/>
      <c r="C76" s="27"/>
      <c r="D76" s="34" t="s">
        <v>49</v>
      </c>
      <c r="E76" s="35"/>
      <c r="F76" s="40" t="s">
        <v>50</v>
      </c>
      <c r="G76" s="40"/>
    </row>
    <row r="77" spans="2:7" ht="11.25" customHeight="1">
      <c r="B77" s="27"/>
      <c r="C77" s="27"/>
      <c r="D77" s="36" t="s">
        <v>51</v>
      </c>
      <c r="E77" s="36"/>
      <c r="F77" s="41" t="s">
        <v>52</v>
      </c>
      <c r="G77" s="41"/>
    </row>
  </sheetData>
  <sheetProtection formatCells="0" formatColumns="0" formatRows="0" autoFilter="0"/>
  <mergeCells count="5">
    <mergeCell ref="F76:G76"/>
    <mergeCell ref="F77:G77"/>
    <mergeCell ref="B1:G1"/>
    <mergeCell ref="B2:D2"/>
    <mergeCell ref="B65:H65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1" r:id="rId2"/>
  <ignoredErrors>
    <ignoredError sqref="F5:G33 F36:G6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2020-10-19T14:22:13Z</cp:lastPrinted>
  <dcterms:created xsi:type="dcterms:W3CDTF">2012-12-11T20:31:36Z</dcterms:created>
  <dcterms:modified xsi:type="dcterms:W3CDTF">2021-02-02T19:15:50Z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